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3" i="1" l="1"/>
  <c r="L232" i="1"/>
  <c r="J232" i="1"/>
  <c r="I232" i="1"/>
  <c r="H232" i="1"/>
  <c r="G232" i="1"/>
  <c r="F232" i="1"/>
  <c r="B223" i="1"/>
  <c r="L222" i="1"/>
  <c r="J222" i="1"/>
  <c r="I222" i="1"/>
  <c r="H222" i="1"/>
  <c r="G222" i="1"/>
  <c r="F222" i="1"/>
  <c r="L118" i="1"/>
  <c r="J118" i="1"/>
  <c r="I118" i="1"/>
  <c r="H118" i="1"/>
  <c r="G118" i="1"/>
  <c r="F118" i="1"/>
  <c r="B109" i="1"/>
  <c r="L108" i="1"/>
  <c r="J108" i="1"/>
  <c r="I108" i="1"/>
  <c r="H108" i="1"/>
  <c r="G108" i="1"/>
  <c r="F108" i="1"/>
  <c r="A100" i="1"/>
  <c r="I233" i="1" l="1"/>
  <c r="I234" i="1" s="1"/>
  <c r="L233" i="1"/>
  <c r="L234" i="1" s="1"/>
  <c r="H233" i="1"/>
  <c r="H234" i="1" s="1"/>
  <c r="F233" i="1"/>
  <c r="F234" i="1" s="1"/>
  <c r="J233" i="1"/>
  <c r="J234" i="1" s="1"/>
  <c r="G233" i="1"/>
  <c r="G234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A119" i="1"/>
  <c r="L99" i="1"/>
  <c r="J99" i="1"/>
  <c r="I99" i="1"/>
  <c r="H99" i="1"/>
  <c r="G99" i="1"/>
  <c r="F99" i="1"/>
  <c r="B90" i="1"/>
  <c r="A90" i="1"/>
  <c r="L89" i="1"/>
  <c r="J89" i="1"/>
  <c r="J119" i="1" s="1"/>
  <c r="I89" i="1"/>
  <c r="I119" i="1" s="1"/>
  <c r="H89" i="1"/>
  <c r="H119" i="1" s="1"/>
  <c r="G89" i="1"/>
  <c r="G119" i="1" s="1"/>
  <c r="F89" i="1"/>
  <c r="F119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l="1"/>
  <c r="L119" i="1"/>
  <c r="F81" i="1"/>
  <c r="F100" i="1"/>
  <c r="J81" i="1"/>
  <c r="J100" i="1"/>
  <c r="G81" i="1"/>
  <c r="G100" i="1"/>
  <c r="L81" i="1"/>
  <c r="L100" i="1"/>
  <c r="H81" i="1"/>
  <c r="H100" i="1"/>
  <c r="I81" i="1"/>
  <c r="I100" i="1"/>
  <c r="F214" i="1"/>
  <c r="H138" i="1"/>
  <c r="I138" i="1"/>
  <c r="F138" i="1"/>
  <c r="J138" i="1"/>
  <c r="G138" i="1"/>
  <c r="L138" i="1"/>
</calcChain>
</file>

<file path=xl/sharedStrings.xml><?xml version="1.0" encoding="utf-8"?>
<sst xmlns="http://schemas.openxmlformats.org/spreadsheetml/2006/main" count="298" uniqueCount="69">
  <si>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</si>
  <si>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</si>
  <si>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</si>
  <si>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</si>
  <si>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</si>
  <si>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</si>
  <si>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</si>
  <si>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</si>
  <si>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</si>
  <si>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</si>
  <si>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</si>
  <si>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</si>
  <si>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</si>
  <si>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</si>
  <si>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</si>
  <si>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</si>
  <si>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</si>
  <si>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</si>
  <si>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</si>
  <si>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</si>
  <si>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</si>
  <si>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</si>
  <si>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</si>
  <si>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</si>
  <si>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</si>
  <si>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</si>
  <si>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</si>
  <si>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</si>
  <si>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</si>
  <si>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</si>
  <si>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</si>
  <si>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</si>
  <si>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</si>
  <si>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</si>
  <si>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</si>
  <si>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</si>
  <si>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</si>
  <si>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</si>
  <si>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</si>
  <si>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"Тушиловская ОООШ"</t>
  </si>
  <si>
    <t>директор</t>
  </si>
  <si>
    <t>Смирнова Е.А.</t>
  </si>
  <si>
    <t>Суп молочный с рисом</t>
  </si>
  <si>
    <t>Яйцо отварное</t>
  </si>
  <si>
    <t>Чай с сахаром</t>
  </si>
  <si>
    <t>Хлеб пшеничный</t>
  </si>
  <si>
    <t>Яблоки</t>
  </si>
  <si>
    <t>Йогурт</t>
  </si>
  <si>
    <t>Печенье</t>
  </si>
  <si>
    <t>Макароны отварные</t>
  </si>
  <si>
    <t xml:space="preserve">Сок осветленный </t>
  </si>
  <si>
    <t>Биточки из курицы</t>
  </si>
  <si>
    <t>Кексы</t>
  </si>
  <si>
    <t>Каша гречневая расыпчатая</t>
  </si>
  <si>
    <t>Тефтели</t>
  </si>
  <si>
    <t>Яблоко</t>
  </si>
  <si>
    <t>Салат из капусты с горошком</t>
  </si>
  <si>
    <t>Котлета куриная</t>
  </si>
  <si>
    <t>Мини рулеты (бисквитные)</t>
  </si>
  <si>
    <t>Подлива для люля кебаб</t>
  </si>
  <si>
    <t>Люля-кебаб из говядины</t>
  </si>
  <si>
    <t xml:space="preserve">Пюре картофельное </t>
  </si>
  <si>
    <t>Вареники со сметаной</t>
  </si>
  <si>
    <t>Салат картофельный с горошком</t>
  </si>
  <si>
    <t>Плов с курицей</t>
  </si>
  <si>
    <t>Хлеб пшеничный с маслом</t>
  </si>
  <si>
    <t>Гуляш из грудки птицы</t>
  </si>
  <si>
    <t xml:space="preserve">Рыбная котлета </t>
  </si>
  <si>
    <t>Курица,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</si>
</sst>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4" borderId="24" xfId="0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12" fillId="0" borderId="27" xfId="1" applyNumberFormat="1" applyFont="1" applyBorder="1"/>
    <xf numFmtId="164" fontId="12" fillId="0" borderId="28" xfId="1" applyNumberFormat="1" applyFont="1" applyBorder="1"/>
    <xf numFmtId="164" fontId="12" fillId="0" borderId="29" xfId="1" applyNumberFormat="1" applyFont="1" applyBorder="1"/>
    <xf numFmtId="165" fontId="12" fillId="0" borderId="27" xfId="1" applyNumberFormat="1" applyFont="1" applyBorder="1"/>
    <xf numFmtId="0" fontId="13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165" fontId="12" fillId="0" borderId="30" xfId="1" applyNumberFormat="1" applyFont="1" applyBorder="1" applyAlignment="1">
      <alignment horizontal="center" vertical="top"/>
    </xf>
    <xf numFmtId="165" fontId="12" fillId="0" borderId="31" xfId="1" applyNumberFormat="1" applyFont="1" applyBorder="1" applyAlignment="1">
      <alignment horizontal="center" vertical="top"/>
    </xf>
    <xf numFmtId="165" fontId="12" fillId="0" borderId="30" xfId="1" applyNumberFormat="1" applyFont="1" applyBorder="1" applyAlignment="1">
      <alignment horizontal="left" vertical="top"/>
    </xf>
    <xf numFmtId="165" fontId="12" fillId="0" borderId="31" xfId="1" applyNumberFormat="1" applyFont="1" applyBorder="1" applyAlignment="1">
      <alignment horizontal="left" vertical="top"/>
    </xf>
    <xf numFmtId="0" fontId="13" fillId="4" borderId="5" xfId="0" applyFont="1" applyFill="1" applyBorder="1" applyAlignment="1">
      <alignment horizontal="center" wrapText="1"/>
    </xf>
    <xf numFmtId="2" fontId="13" fillId="4" borderId="6" xfId="0" applyNumberFormat="1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 wrapText="1"/>
    </xf>
    <xf numFmtId="165" fontId="12" fillId="0" borderId="27" xfId="1" applyNumberFormat="1" applyFont="1" applyBorder="1" applyAlignment="1">
      <alignment horizontal="right"/>
    </xf>
    <xf numFmtId="0" fontId="13" fillId="4" borderId="32" xfId="0" applyFont="1" applyFill="1" applyBorder="1" applyAlignment="1">
      <alignment horizontal="center" vertical="center" wrapText="1"/>
    </xf>
    <xf numFmtId="164" fontId="12" fillId="0" borderId="2" xfId="1" applyNumberFormat="1" applyFont="1" applyBorder="1"/>
    <xf numFmtId="165" fontId="12" fillId="0" borderId="33" xfId="1" applyNumberFormat="1" applyFont="1" applyBorder="1" applyAlignment="1">
      <alignment horizontal="center" vertical="top"/>
    </xf>
    <xf numFmtId="165" fontId="12" fillId="0" borderId="27" xfId="2" applyNumberFormat="1" applyFont="1" applyBorder="1"/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6" sqref="I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4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200</v>
      </c>
      <c r="G6" s="57">
        <v>4.82</v>
      </c>
      <c r="H6" s="57">
        <v>3.21</v>
      </c>
      <c r="I6" s="57">
        <v>30.11</v>
      </c>
      <c r="J6" s="57">
        <v>132.4</v>
      </c>
      <c r="K6" s="38">
        <v>35</v>
      </c>
      <c r="L6" s="65">
        <v>14.635</v>
      </c>
    </row>
    <row r="7" spans="1:12" ht="15" x14ac:dyDescent="0.25">
      <c r="A7" s="23"/>
      <c r="B7" s="15"/>
      <c r="C7" s="11"/>
      <c r="D7" s="6"/>
      <c r="E7" s="56" t="s">
        <v>43</v>
      </c>
      <c r="F7" s="58">
        <v>40</v>
      </c>
      <c r="G7" s="58">
        <v>5.08</v>
      </c>
      <c r="H7" s="58">
        <v>4.5999999999999996</v>
      </c>
      <c r="I7" s="58">
        <v>0.28000000000000003</v>
      </c>
      <c r="J7" s="58">
        <v>63</v>
      </c>
      <c r="K7" s="41">
        <v>8</v>
      </c>
      <c r="L7" s="65">
        <v>8.0129999999999999</v>
      </c>
    </row>
    <row r="8" spans="1:12" ht="15" x14ac:dyDescent="0.25">
      <c r="A8" s="23"/>
      <c r="B8" s="15"/>
      <c r="C8" s="11"/>
      <c r="D8" s="7" t="s">
        <v>22</v>
      </c>
      <c r="E8" s="56" t="s">
        <v>44</v>
      </c>
      <c r="F8" s="58">
        <v>200</v>
      </c>
      <c r="G8" s="58">
        <v>0</v>
      </c>
      <c r="H8" s="58">
        <v>0</v>
      </c>
      <c r="I8" s="58">
        <v>13.45</v>
      </c>
      <c r="J8" s="58">
        <v>28</v>
      </c>
      <c r="K8" s="41">
        <v>20</v>
      </c>
      <c r="L8" s="65">
        <v>1.8620000000000001</v>
      </c>
    </row>
    <row r="9" spans="1:12" ht="15" x14ac:dyDescent="0.25">
      <c r="A9" s="23"/>
      <c r="B9" s="15"/>
      <c r="C9" s="11"/>
      <c r="D9" s="7" t="s">
        <v>23</v>
      </c>
      <c r="E9" s="59" t="s">
        <v>45</v>
      </c>
      <c r="F9" s="60">
        <v>40</v>
      </c>
      <c r="G9" s="60">
        <v>3.92</v>
      </c>
      <c r="H9" s="60">
        <v>0.48</v>
      </c>
      <c r="I9" s="60">
        <v>19.88</v>
      </c>
      <c r="J9" s="60">
        <v>152.32</v>
      </c>
      <c r="K9" s="41"/>
      <c r="L9" s="66">
        <v>2.3199999999999998</v>
      </c>
    </row>
    <row r="10" spans="1:12" ht="15" x14ac:dyDescent="0.25">
      <c r="A10" s="23"/>
      <c r="B10" s="15"/>
      <c r="C10" s="11"/>
      <c r="D10" s="7" t="s">
        <v>24</v>
      </c>
      <c r="E10" s="59" t="s">
        <v>46</v>
      </c>
      <c r="F10" s="60">
        <v>100</v>
      </c>
      <c r="G10" s="60">
        <v>0.55000000000000004</v>
      </c>
      <c r="H10" s="60">
        <v>0.55000000000000004</v>
      </c>
      <c r="I10" s="60">
        <v>13.64</v>
      </c>
      <c r="J10" s="60">
        <v>40.92</v>
      </c>
      <c r="K10" s="41">
        <v>50</v>
      </c>
      <c r="L10" s="66">
        <v>9</v>
      </c>
    </row>
    <row r="11" spans="1:12" ht="15" x14ac:dyDescent="0.25">
      <c r="A11" s="23"/>
      <c r="B11" s="15"/>
      <c r="C11" s="11"/>
      <c r="D11" s="6"/>
      <c r="E11" s="61" t="s">
        <v>47</v>
      </c>
      <c r="F11" s="62">
        <v>115</v>
      </c>
      <c r="G11" s="62">
        <v>4.33</v>
      </c>
      <c r="H11" s="62">
        <v>2.0099999999999998</v>
      </c>
      <c r="I11" s="62">
        <v>11.98</v>
      </c>
      <c r="J11" s="62">
        <v>60.5</v>
      </c>
      <c r="K11" s="41"/>
      <c r="L11" s="67">
        <v>32.200000000000003</v>
      </c>
    </row>
    <row r="12" spans="1:12" ht="15" x14ac:dyDescent="0.25">
      <c r="A12" s="23"/>
      <c r="B12" s="15"/>
      <c r="C12" s="11"/>
      <c r="D12" s="6"/>
      <c r="E12" s="63" t="s">
        <v>48</v>
      </c>
      <c r="F12" s="64">
        <v>16</v>
      </c>
      <c r="G12" s="64">
        <v>1.1000000000000001</v>
      </c>
      <c r="H12" s="64">
        <v>0.75</v>
      </c>
      <c r="I12" s="64">
        <v>10</v>
      </c>
      <c r="J12" s="64">
        <v>20.65</v>
      </c>
      <c r="K12" s="41"/>
      <c r="L12" s="68">
        <v>3.68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19.800000000000004</v>
      </c>
      <c r="H13" s="19">
        <f t="shared" si="0"/>
        <v>11.6</v>
      </c>
      <c r="I13" s="19">
        <f t="shared" si="0"/>
        <v>99.34</v>
      </c>
      <c r="J13" s="19">
        <f t="shared" si="0"/>
        <v>497.79</v>
      </c>
      <c r="K13" s="25"/>
      <c r="L13" s="19">
        <f t="shared" ref="L13" si="1">SUM(L6:L12)</f>
        <v>71.710000000000008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50" t="s">
        <v>4</v>
      </c>
      <c r="D24" s="51"/>
      <c r="E24" s="30"/>
      <c r="F24" s="31">
        <f>F13+F23</f>
        <v>711</v>
      </c>
      <c r="G24" s="31">
        <f t="shared" ref="G24:J24" si="4">G13+G23</f>
        <v>19.800000000000004</v>
      </c>
      <c r="H24" s="31">
        <f t="shared" si="4"/>
        <v>11.6</v>
      </c>
      <c r="I24" s="31">
        <f t="shared" si="4"/>
        <v>99.34</v>
      </c>
      <c r="J24" s="31">
        <f t="shared" si="4"/>
        <v>497.79</v>
      </c>
      <c r="K24" s="31"/>
      <c r="L24" s="31">
        <f t="shared" ref="L24" si="5">L13+L23</f>
        <v>71.710000000000008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9" t="s">
        <v>49</v>
      </c>
      <c r="F25" s="58">
        <v>100</v>
      </c>
      <c r="G25" s="58">
        <v>4.42</v>
      </c>
      <c r="H25" s="58">
        <v>3.62</v>
      </c>
      <c r="I25" s="58">
        <v>21.16</v>
      </c>
      <c r="J25" s="58">
        <v>106</v>
      </c>
      <c r="K25" s="38">
        <v>10</v>
      </c>
      <c r="L25" s="68">
        <v>4.7313999999999998</v>
      </c>
    </row>
    <row r="26" spans="1:12" ht="15" x14ac:dyDescent="0.25">
      <c r="A26" s="14"/>
      <c r="B26" s="15"/>
      <c r="C26" s="11"/>
      <c r="D26" s="6"/>
      <c r="E26" s="69" t="s">
        <v>51</v>
      </c>
      <c r="F26" s="58">
        <v>45</v>
      </c>
      <c r="G26" s="58">
        <v>9.18</v>
      </c>
      <c r="H26" s="58">
        <v>11.93</v>
      </c>
      <c r="I26" s="58">
        <v>6.49</v>
      </c>
      <c r="J26" s="58">
        <v>118.98</v>
      </c>
      <c r="K26" s="41">
        <v>45</v>
      </c>
      <c r="L26" s="68">
        <v>26.664999999999999</v>
      </c>
    </row>
    <row r="27" spans="1:12" ht="15" x14ac:dyDescent="0.25">
      <c r="A27" s="14"/>
      <c r="B27" s="15"/>
      <c r="C27" s="11"/>
      <c r="D27" s="7" t="s">
        <v>22</v>
      </c>
      <c r="E27" s="69" t="s">
        <v>50</v>
      </c>
      <c r="F27" s="57">
        <v>187</v>
      </c>
      <c r="G27" s="57">
        <v>0.99</v>
      </c>
      <c r="H27" s="57">
        <v>0</v>
      </c>
      <c r="I27" s="57">
        <v>12</v>
      </c>
      <c r="J27" s="57">
        <v>79.58</v>
      </c>
      <c r="K27" s="41">
        <v>49</v>
      </c>
      <c r="L27" s="68">
        <v>15.895</v>
      </c>
    </row>
    <row r="28" spans="1:12" ht="15" x14ac:dyDescent="0.25">
      <c r="A28" s="14"/>
      <c r="B28" s="15"/>
      <c r="C28" s="11"/>
      <c r="D28" s="7" t="s">
        <v>23</v>
      </c>
      <c r="E28" s="70" t="s">
        <v>45</v>
      </c>
      <c r="F28" s="58">
        <v>40</v>
      </c>
      <c r="G28" s="58">
        <v>3.92</v>
      </c>
      <c r="H28" s="58">
        <v>0.48</v>
      </c>
      <c r="I28" s="58">
        <v>19.88</v>
      </c>
      <c r="J28" s="58">
        <v>152.32</v>
      </c>
      <c r="K28" s="41"/>
      <c r="L28" s="68">
        <v>2.3199999999999998</v>
      </c>
    </row>
    <row r="29" spans="1:12" ht="15" x14ac:dyDescent="0.25">
      <c r="A29" s="14"/>
      <c r="B29" s="15"/>
      <c r="C29" s="11"/>
      <c r="D29" s="7" t="s">
        <v>24</v>
      </c>
      <c r="E29" s="56" t="s">
        <v>46</v>
      </c>
      <c r="F29" s="57">
        <v>90</v>
      </c>
      <c r="G29" s="57">
        <v>0.5</v>
      </c>
      <c r="H29" s="57">
        <v>0.5</v>
      </c>
      <c r="I29" s="57">
        <v>12.28</v>
      </c>
      <c r="J29" s="57">
        <v>36.83</v>
      </c>
      <c r="K29" s="41">
        <v>50</v>
      </c>
      <c r="L29" s="68">
        <v>8.1</v>
      </c>
    </row>
    <row r="30" spans="1:12" ht="15" x14ac:dyDescent="0.25">
      <c r="A30" s="14"/>
      <c r="B30" s="15"/>
      <c r="C30" s="11"/>
      <c r="D30" s="6"/>
      <c r="E30" s="71" t="s">
        <v>52</v>
      </c>
      <c r="F30" s="57">
        <v>33.33</v>
      </c>
      <c r="G30" s="58">
        <v>0.1</v>
      </c>
      <c r="H30" s="58">
        <v>0.38</v>
      </c>
      <c r="I30" s="58">
        <v>6.01</v>
      </c>
      <c r="J30" s="58">
        <v>8.4</v>
      </c>
      <c r="K30" s="41"/>
      <c r="L30" s="68">
        <v>13.998599999999998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495.33</v>
      </c>
      <c r="G32" s="19">
        <f t="shared" ref="G32" si="6">SUM(G25:G31)</f>
        <v>19.11</v>
      </c>
      <c r="H32" s="19">
        <f t="shared" ref="H32" si="7">SUM(H25:H31)</f>
        <v>16.91</v>
      </c>
      <c r="I32" s="19">
        <f t="shared" ref="I32" si="8">SUM(I25:I31)</f>
        <v>77.820000000000007</v>
      </c>
      <c r="J32" s="19">
        <f t="shared" ref="J32:L32" si="9">SUM(J25:J31)</f>
        <v>502.10999999999996</v>
      </c>
      <c r="K32" s="25"/>
      <c r="L32" s="19">
        <f t="shared" si="9"/>
        <v>71.709999999999994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0" t="s">
        <v>4</v>
      </c>
      <c r="D43" s="51"/>
      <c r="E43" s="30"/>
      <c r="F43" s="31">
        <f>F32+F42</f>
        <v>495.33</v>
      </c>
      <c r="G43" s="31">
        <f t="shared" ref="G43" si="14">G32+G42</f>
        <v>19.11</v>
      </c>
      <c r="H43" s="31">
        <f t="shared" ref="H43" si="15">H32+H42</f>
        <v>16.91</v>
      </c>
      <c r="I43" s="31">
        <f t="shared" ref="I43" si="16">I32+I42</f>
        <v>77.820000000000007</v>
      </c>
      <c r="J43" s="31">
        <f t="shared" ref="J43:L43" si="17">J32+J42</f>
        <v>502.10999999999996</v>
      </c>
      <c r="K43" s="31"/>
      <c r="L43" s="31">
        <f t="shared" si="17"/>
        <v>71.709999999999994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53</v>
      </c>
      <c r="F44" s="57">
        <v>100</v>
      </c>
      <c r="G44" s="57">
        <v>9.15</v>
      </c>
      <c r="H44" s="57">
        <v>2.13</v>
      </c>
      <c r="I44" s="57">
        <v>7.18</v>
      </c>
      <c r="J44" s="57">
        <v>134.68</v>
      </c>
      <c r="K44" s="38">
        <v>9</v>
      </c>
      <c r="L44" s="73">
        <v>36.619</v>
      </c>
    </row>
    <row r="45" spans="1:12" ht="15" x14ac:dyDescent="0.25">
      <c r="A45" s="23"/>
      <c r="B45" s="15"/>
      <c r="C45" s="11"/>
      <c r="D45" s="6"/>
      <c r="E45" s="69" t="s">
        <v>54</v>
      </c>
      <c r="F45" s="58">
        <v>45</v>
      </c>
      <c r="G45" s="58">
        <v>7.78</v>
      </c>
      <c r="H45" s="58">
        <v>7.21</v>
      </c>
      <c r="I45" s="58">
        <v>7.85</v>
      </c>
      <c r="J45" s="58">
        <v>114.38</v>
      </c>
      <c r="K45" s="41">
        <v>7</v>
      </c>
      <c r="L45" s="74"/>
    </row>
    <row r="46" spans="1:12" ht="15" x14ac:dyDescent="0.25">
      <c r="A46" s="23"/>
      <c r="B46" s="15"/>
      <c r="C46" s="11"/>
      <c r="D46" s="7" t="s">
        <v>22</v>
      </c>
      <c r="E46" s="69" t="s">
        <v>50</v>
      </c>
      <c r="F46" s="58">
        <v>190</v>
      </c>
      <c r="G46" s="58">
        <v>1</v>
      </c>
      <c r="H46" s="58">
        <v>0</v>
      </c>
      <c r="I46" s="58">
        <v>12.17</v>
      </c>
      <c r="J46" s="58">
        <v>80.86</v>
      </c>
      <c r="K46" s="41">
        <v>49</v>
      </c>
      <c r="L46" s="68">
        <v>16.149999999999999</v>
      </c>
    </row>
    <row r="47" spans="1:12" ht="15" x14ac:dyDescent="0.25">
      <c r="A47" s="23"/>
      <c r="B47" s="15"/>
      <c r="C47" s="11"/>
      <c r="D47" s="7" t="s">
        <v>23</v>
      </c>
      <c r="E47" s="63" t="s">
        <v>45</v>
      </c>
      <c r="F47" s="58">
        <v>40</v>
      </c>
      <c r="G47" s="58">
        <v>3.92</v>
      </c>
      <c r="H47" s="58">
        <v>0.48</v>
      </c>
      <c r="I47" s="58">
        <v>19.88</v>
      </c>
      <c r="J47" s="58">
        <v>152.32</v>
      </c>
      <c r="K47" s="41"/>
      <c r="L47" s="68">
        <v>2.3199999999999998</v>
      </c>
    </row>
    <row r="48" spans="1:12" ht="15" x14ac:dyDescent="0.25">
      <c r="A48" s="23"/>
      <c r="B48" s="15"/>
      <c r="C48" s="11"/>
      <c r="D48" s="7" t="s">
        <v>24</v>
      </c>
      <c r="E48" s="69" t="s">
        <v>55</v>
      </c>
      <c r="F48" s="58">
        <v>91</v>
      </c>
      <c r="G48" s="58">
        <v>0.46</v>
      </c>
      <c r="H48" s="58">
        <v>0.46</v>
      </c>
      <c r="I48" s="58">
        <v>11.35</v>
      </c>
      <c r="J48" s="58">
        <v>36.32</v>
      </c>
      <c r="K48" s="41">
        <v>50</v>
      </c>
      <c r="L48" s="68">
        <v>8.19</v>
      </c>
    </row>
    <row r="49" spans="1:12" ht="15" x14ac:dyDescent="0.25">
      <c r="A49" s="23"/>
      <c r="B49" s="15"/>
      <c r="C49" s="11"/>
      <c r="D49" s="6"/>
      <c r="E49" s="71" t="s">
        <v>56</v>
      </c>
      <c r="F49" s="58">
        <v>47</v>
      </c>
      <c r="G49" s="58">
        <v>1.0900000000000001</v>
      </c>
      <c r="H49" s="58">
        <v>2.13</v>
      </c>
      <c r="I49" s="58">
        <v>3.08</v>
      </c>
      <c r="J49" s="58">
        <v>36.1</v>
      </c>
      <c r="K49" s="41">
        <v>43</v>
      </c>
      <c r="L49" s="68">
        <v>4.7510000000000003</v>
      </c>
    </row>
    <row r="50" spans="1:12" ht="15" x14ac:dyDescent="0.25">
      <c r="A50" s="23"/>
      <c r="B50" s="15"/>
      <c r="C50" s="11"/>
      <c r="D50" s="6"/>
      <c r="E50" s="71" t="s">
        <v>48</v>
      </c>
      <c r="F50" s="72">
        <v>16</v>
      </c>
      <c r="G50" s="72">
        <v>1.1000000000000001</v>
      </c>
      <c r="H50" s="72">
        <v>0.75</v>
      </c>
      <c r="I50" s="72">
        <v>10</v>
      </c>
      <c r="J50" s="72">
        <v>20.65</v>
      </c>
      <c r="K50" s="41"/>
      <c r="L50" s="68">
        <v>3.68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529</v>
      </c>
      <c r="G51" s="19">
        <f t="shared" ref="G51" si="18">SUM(G44:G50)</f>
        <v>24.500000000000004</v>
      </c>
      <c r="H51" s="19">
        <f t="shared" ref="H51" si="19">SUM(H44:H50)</f>
        <v>13.16</v>
      </c>
      <c r="I51" s="19">
        <f t="shared" ref="I51" si="20">SUM(I44:I50)</f>
        <v>71.509999999999991</v>
      </c>
      <c r="J51" s="19">
        <f t="shared" ref="J51:L51" si="21">SUM(J44:J50)</f>
        <v>575.31000000000006</v>
      </c>
      <c r="K51" s="25"/>
      <c r="L51" s="19">
        <f t="shared" si="21"/>
        <v>71.710000000000008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0" t="s">
        <v>4</v>
      </c>
      <c r="D62" s="51"/>
      <c r="E62" s="30"/>
      <c r="F62" s="31">
        <f>F51+F61</f>
        <v>529</v>
      </c>
      <c r="G62" s="31">
        <f t="shared" ref="G62" si="26">G51+G61</f>
        <v>24.500000000000004</v>
      </c>
      <c r="H62" s="31">
        <f t="shared" ref="H62" si="27">H51+H61</f>
        <v>13.16</v>
      </c>
      <c r="I62" s="31">
        <f t="shared" ref="I62" si="28">I51+I61</f>
        <v>71.509999999999991</v>
      </c>
      <c r="J62" s="31">
        <f t="shared" ref="J62:L62" si="29">J51+J61</f>
        <v>575.31000000000006</v>
      </c>
      <c r="K62" s="31"/>
      <c r="L62" s="31">
        <f t="shared" si="29"/>
        <v>71.710000000000008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53</v>
      </c>
      <c r="F63" s="57">
        <v>150</v>
      </c>
      <c r="G63" s="57">
        <v>13.62</v>
      </c>
      <c r="H63" s="57">
        <v>3.17</v>
      </c>
      <c r="I63" s="57">
        <v>10.7</v>
      </c>
      <c r="J63" s="57">
        <v>200.42</v>
      </c>
      <c r="K63" s="38">
        <v>9</v>
      </c>
      <c r="L63" s="77">
        <v>32.667999999999999</v>
      </c>
    </row>
    <row r="64" spans="1:12" ht="15" x14ac:dyDescent="0.25">
      <c r="A64" s="23"/>
      <c r="B64" s="15"/>
      <c r="C64" s="11"/>
      <c r="D64" s="6"/>
      <c r="E64" s="69" t="s">
        <v>57</v>
      </c>
      <c r="F64" s="58">
        <v>45</v>
      </c>
      <c r="G64" s="58">
        <v>7</v>
      </c>
      <c r="H64" s="58">
        <v>5.2</v>
      </c>
      <c r="I64" s="58">
        <v>7.07</v>
      </c>
      <c r="J64" s="58">
        <v>102.94</v>
      </c>
      <c r="K64" s="41">
        <v>44</v>
      </c>
      <c r="L64" s="78"/>
    </row>
    <row r="65" spans="1:12" ht="15" x14ac:dyDescent="0.25">
      <c r="A65" s="23"/>
      <c r="B65" s="15"/>
      <c r="C65" s="11"/>
      <c r="D65" s="7" t="s">
        <v>22</v>
      </c>
      <c r="E65" s="56" t="s">
        <v>44</v>
      </c>
      <c r="F65" s="57">
        <v>200</v>
      </c>
      <c r="G65" s="57">
        <v>0</v>
      </c>
      <c r="H65" s="57">
        <v>0</v>
      </c>
      <c r="I65" s="57">
        <v>13.45</v>
      </c>
      <c r="J65" s="57">
        <v>28</v>
      </c>
      <c r="K65" s="41">
        <v>20</v>
      </c>
      <c r="L65" s="68">
        <v>1.8620000000000001</v>
      </c>
    </row>
    <row r="66" spans="1:12" ht="15" x14ac:dyDescent="0.25">
      <c r="A66" s="23"/>
      <c r="B66" s="15"/>
      <c r="C66" s="11"/>
      <c r="D66" s="7" t="s">
        <v>23</v>
      </c>
      <c r="E66" s="56" t="s">
        <v>45</v>
      </c>
      <c r="F66" s="58">
        <v>40</v>
      </c>
      <c r="G66" s="58">
        <v>3.92</v>
      </c>
      <c r="H66" s="58">
        <v>0.48</v>
      </c>
      <c r="I66" s="58">
        <v>19.88</v>
      </c>
      <c r="J66" s="58">
        <v>152.32</v>
      </c>
      <c r="K66" s="41"/>
      <c r="L66" s="68">
        <v>2.3199999999999998</v>
      </c>
    </row>
    <row r="67" spans="1:12" ht="15" x14ac:dyDescent="0.25">
      <c r="A67" s="23"/>
      <c r="B67" s="15"/>
      <c r="C67" s="11"/>
      <c r="D67" s="7" t="s">
        <v>24</v>
      </c>
      <c r="E67" s="56" t="s">
        <v>46</v>
      </c>
      <c r="F67" s="58">
        <v>100</v>
      </c>
      <c r="G67" s="58">
        <v>0.55000000000000004</v>
      </c>
      <c r="H67" s="58">
        <v>0.55000000000000004</v>
      </c>
      <c r="I67" s="58">
        <v>13.64</v>
      </c>
      <c r="J67" s="58">
        <v>40.92</v>
      </c>
      <c r="K67" s="41">
        <v>50</v>
      </c>
      <c r="L67" s="68">
        <v>9</v>
      </c>
    </row>
    <row r="68" spans="1:12" ht="15" x14ac:dyDescent="0.25">
      <c r="A68" s="23"/>
      <c r="B68" s="15"/>
      <c r="C68" s="11"/>
      <c r="D68" s="6"/>
      <c r="E68" s="56" t="s">
        <v>43</v>
      </c>
      <c r="F68" s="57">
        <v>40</v>
      </c>
      <c r="G68" s="57">
        <v>5.08</v>
      </c>
      <c r="H68" s="57">
        <v>4.5999999999999996</v>
      </c>
      <c r="I68" s="57">
        <v>0.28000000000000003</v>
      </c>
      <c r="J68" s="57">
        <v>63</v>
      </c>
      <c r="K68" s="41">
        <v>8</v>
      </c>
      <c r="L68" s="68">
        <v>8.01</v>
      </c>
    </row>
    <row r="69" spans="1:12" ht="15" x14ac:dyDescent="0.25">
      <c r="A69" s="23"/>
      <c r="B69" s="15"/>
      <c r="C69" s="11"/>
      <c r="D69" s="6"/>
      <c r="E69" s="56" t="s">
        <v>58</v>
      </c>
      <c r="F69" s="58">
        <v>35</v>
      </c>
      <c r="G69" s="58">
        <v>1.4</v>
      </c>
      <c r="H69" s="58">
        <v>6.65</v>
      </c>
      <c r="I69" s="58">
        <v>19.95</v>
      </c>
      <c r="J69" s="58">
        <v>147</v>
      </c>
      <c r="K69" s="41"/>
      <c r="L69" s="68">
        <v>17.850000000000001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31.57</v>
      </c>
      <c r="H70" s="19">
        <f t="shared" ref="H70" si="31">SUM(H63:H69)</f>
        <v>20.650000000000002</v>
      </c>
      <c r="I70" s="19">
        <f t="shared" ref="I70" si="32">SUM(I63:I69)</f>
        <v>84.97</v>
      </c>
      <c r="J70" s="19">
        <f t="shared" ref="J70:L70" si="33">SUM(J63:J69)</f>
        <v>734.6</v>
      </c>
      <c r="K70" s="25"/>
      <c r="L70" s="19">
        <f t="shared" si="33"/>
        <v>71.710000000000008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0" t="s">
        <v>4</v>
      </c>
      <c r="D81" s="51"/>
      <c r="E81" s="30"/>
      <c r="F81" s="31">
        <f>F70+F80</f>
        <v>610</v>
      </c>
      <c r="G81" s="31">
        <f t="shared" ref="G81" si="38">G70+G80</f>
        <v>31.57</v>
      </c>
      <c r="H81" s="31">
        <f t="shared" ref="H81" si="39">H70+H80</f>
        <v>20.650000000000002</v>
      </c>
      <c r="I81" s="31">
        <f t="shared" ref="I81" si="40">I70+I80</f>
        <v>84.97</v>
      </c>
      <c r="J81" s="31">
        <f t="shared" ref="J81:L81" si="41">J70+J80</f>
        <v>734.6</v>
      </c>
      <c r="K81" s="31"/>
      <c r="L81" s="31">
        <f t="shared" si="41"/>
        <v>71.710000000000008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1" t="s">
        <v>59</v>
      </c>
      <c r="F82" s="57">
        <v>100</v>
      </c>
      <c r="G82" s="57">
        <v>2</v>
      </c>
      <c r="H82" s="57">
        <v>1.6</v>
      </c>
      <c r="I82" s="57">
        <v>12.52</v>
      </c>
      <c r="J82" s="57">
        <v>78.400000000000006</v>
      </c>
      <c r="K82" s="38">
        <v>55</v>
      </c>
      <c r="L82" s="75">
        <v>35.491</v>
      </c>
    </row>
    <row r="83" spans="1:12" ht="15" x14ac:dyDescent="0.25">
      <c r="A83" s="23"/>
      <c r="B83" s="15"/>
      <c r="C83" s="11"/>
      <c r="D83" s="6"/>
      <c r="E83" s="71" t="s">
        <v>60</v>
      </c>
      <c r="F83" s="57">
        <v>45</v>
      </c>
      <c r="G83" s="57">
        <v>7</v>
      </c>
      <c r="H83" s="57">
        <v>6.55</v>
      </c>
      <c r="I83" s="57">
        <v>7.07</v>
      </c>
      <c r="J83" s="57">
        <v>102.94</v>
      </c>
      <c r="K83" s="41">
        <v>2</v>
      </c>
      <c r="L83" s="76"/>
    </row>
    <row r="84" spans="1:12" ht="15" x14ac:dyDescent="0.25">
      <c r="A84" s="23"/>
      <c r="B84" s="15"/>
      <c r="C84" s="11"/>
      <c r="D84" s="7" t="s">
        <v>22</v>
      </c>
      <c r="E84" s="71" t="s">
        <v>44</v>
      </c>
      <c r="F84" s="57">
        <v>200</v>
      </c>
      <c r="G84" s="57">
        <v>0</v>
      </c>
      <c r="H84" s="57">
        <v>0</v>
      </c>
      <c r="I84" s="57">
        <v>13.45</v>
      </c>
      <c r="J84" s="57">
        <v>28</v>
      </c>
      <c r="K84" s="41">
        <v>20</v>
      </c>
      <c r="L84" s="82">
        <v>1.71</v>
      </c>
    </row>
    <row r="85" spans="1:12" ht="15" x14ac:dyDescent="0.25">
      <c r="A85" s="23"/>
      <c r="B85" s="15"/>
      <c r="C85" s="11"/>
      <c r="D85" s="7" t="s">
        <v>23</v>
      </c>
      <c r="E85" s="56" t="s">
        <v>45</v>
      </c>
      <c r="F85" s="58">
        <v>40</v>
      </c>
      <c r="G85" s="58">
        <v>3.92</v>
      </c>
      <c r="H85" s="58">
        <v>0.48</v>
      </c>
      <c r="I85" s="58">
        <v>19.88</v>
      </c>
      <c r="J85" s="58">
        <v>152.32</v>
      </c>
      <c r="K85" s="41"/>
      <c r="L85" s="68">
        <v>2.3199999999999998</v>
      </c>
    </row>
    <row r="86" spans="1:12" ht="15" x14ac:dyDescent="0.25">
      <c r="A86" s="23"/>
      <c r="B86" s="15"/>
      <c r="C86" s="11"/>
      <c r="D86" s="7" t="s">
        <v>24</v>
      </c>
      <c r="E86" s="79" t="s">
        <v>55</v>
      </c>
      <c r="F86" s="80">
        <v>91</v>
      </c>
      <c r="G86" s="81">
        <v>0.48</v>
      </c>
      <c r="H86" s="81">
        <v>0.48</v>
      </c>
      <c r="I86" s="81">
        <v>11.34</v>
      </c>
      <c r="J86" s="81">
        <v>34.03</v>
      </c>
      <c r="K86" s="41">
        <v>50</v>
      </c>
      <c r="L86" s="82">
        <v>8.19</v>
      </c>
    </row>
    <row r="87" spans="1:12" ht="15" x14ac:dyDescent="0.25">
      <c r="A87" s="23"/>
      <c r="B87" s="15"/>
      <c r="C87" s="11"/>
      <c r="D87" s="6"/>
      <c r="E87" s="71" t="s">
        <v>61</v>
      </c>
      <c r="F87" s="57">
        <v>153.30000000000001</v>
      </c>
      <c r="G87" s="57">
        <v>7</v>
      </c>
      <c r="H87" s="57">
        <v>12.91</v>
      </c>
      <c r="I87" s="57">
        <v>61.22</v>
      </c>
      <c r="J87" s="57">
        <v>254.25</v>
      </c>
      <c r="K87" s="41">
        <v>39</v>
      </c>
      <c r="L87" s="82">
        <v>10.000399999999999</v>
      </c>
    </row>
    <row r="88" spans="1:12" ht="15" x14ac:dyDescent="0.25">
      <c r="A88" s="23"/>
      <c r="B88" s="15"/>
      <c r="C88" s="11"/>
      <c r="D88" s="6"/>
      <c r="E88" s="71" t="s">
        <v>52</v>
      </c>
      <c r="F88" s="57">
        <v>33.33</v>
      </c>
      <c r="G88" s="57">
        <v>0.1</v>
      </c>
      <c r="H88" s="57">
        <v>0.38</v>
      </c>
      <c r="I88" s="57">
        <v>6.01</v>
      </c>
      <c r="J88" s="57">
        <v>8.4</v>
      </c>
      <c r="K88" s="41"/>
      <c r="L88" s="82">
        <v>13.998599999999998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662.63</v>
      </c>
      <c r="G89" s="19">
        <f t="shared" ref="G89" si="42">SUM(G82:G88)</f>
        <v>20.5</v>
      </c>
      <c r="H89" s="19">
        <f t="shared" ref="H89" si="43">SUM(H82:H88)</f>
        <v>22.400000000000002</v>
      </c>
      <c r="I89" s="19">
        <f t="shared" ref="I89" si="44">SUM(I82:I88)</f>
        <v>131.49</v>
      </c>
      <c r="J89" s="19">
        <f t="shared" ref="J89:L89" si="45">SUM(J82:J88)</f>
        <v>658.33999999999992</v>
      </c>
      <c r="K89" s="25"/>
      <c r="L89" s="19">
        <f t="shared" si="45"/>
        <v>71.709999999999994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8">
        <f>A63</f>
        <v>1</v>
      </c>
      <c r="B100" s="29">
        <v>5</v>
      </c>
      <c r="C100" s="50" t="s">
        <v>4</v>
      </c>
      <c r="D100" s="51"/>
      <c r="E100" s="30"/>
      <c r="F100" s="31">
        <f>F70+F80</f>
        <v>610</v>
      </c>
      <c r="G100" s="31">
        <f>G70+G80</f>
        <v>31.57</v>
      </c>
      <c r="H100" s="31">
        <f>H70+H80</f>
        <v>20.650000000000002</v>
      </c>
      <c r="I100" s="31">
        <f>I70+I80</f>
        <v>84.97</v>
      </c>
      <c r="J100" s="31">
        <f>J70+J80</f>
        <v>734.6</v>
      </c>
      <c r="K100" s="31"/>
      <c r="L100" s="31">
        <f>L70+L80</f>
        <v>71.710000000000008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71" t="s">
        <v>62</v>
      </c>
      <c r="F101" s="57">
        <v>100.8</v>
      </c>
      <c r="G101" s="57">
        <v>9.4700000000000006</v>
      </c>
      <c r="H101" s="57">
        <v>8.99</v>
      </c>
      <c r="I101" s="57">
        <v>14.57</v>
      </c>
      <c r="J101" s="57">
        <v>238.67</v>
      </c>
      <c r="K101" s="38">
        <v>42</v>
      </c>
      <c r="L101" s="65">
        <v>22.187999999999999</v>
      </c>
    </row>
    <row r="102" spans="1:12" ht="15" x14ac:dyDescent="0.25">
      <c r="A102" s="23"/>
      <c r="B102" s="15"/>
      <c r="C102" s="11"/>
      <c r="D102" s="6"/>
      <c r="E102" s="56" t="s">
        <v>63</v>
      </c>
      <c r="F102" s="57">
        <v>60</v>
      </c>
      <c r="G102" s="57">
        <v>1.8</v>
      </c>
      <c r="H102" s="57">
        <v>2.88</v>
      </c>
      <c r="I102" s="57">
        <v>6.06</v>
      </c>
      <c r="J102" s="40">
        <v>57.18</v>
      </c>
      <c r="K102" s="41">
        <v>59</v>
      </c>
      <c r="L102" s="65">
        <v>7.2033999999999994</v>
      </c>
    </row>
    <row r="103" spans="1:12" ht="15" x14ac:dyDescent="0.25">
      <c r="A103" s="23"/>
      <c r="B103" s="15"/>
      <c r="C103" s="11"/>
      <c r="D103" s="7" t="s">
        <v>22</v>
      </c>
      <c r="E103" s="69" t="s">
        <v>50</v>
      </c>
      <c r="F103" s="58">
        <v>200</v>
      </c>
      <c r="G103" s="58">
        <v>1.06</v>
      </c>
      <c r="H103" s="58">
        <v>0</v>
      </c>
      <c r="I103" s="58">
        <v>12.83</v>
      </c>
      <c r="J103" s="58">
        <v>85.11</v>
      </c>
      <c r="K103" s="41">
        <v>49</v>
      </c>
      <c r="L103" s="65">
        <v>17</v>
      </c>
    </row>
    <row r="104" spans="1:12" ht="15" x14ac:dyDescent="0.25">
      <c r="A104" s="23"/>
      <c r="B104" s="15"/>
      <c r="C104" s="11"/>
      <c r="D104" s="7" t="s">
        <v>23</v>
      </c>
      <c r="E104" s="56" t="s">
        <v>45</v>
      </c>
      <c r="F104" s="58">
        <v>40</v>
      </c>
      <c r="G104" s="58">
        <v>3.92</v>
      </c>
      <c r="H104" s="58">
        <v>0.48</v>
      </c>
      <c r="I104" s="58">
        <v>19.88</v>
      </c>
      <c r="J104" s="58">
        <v>152.32</v>
      </c>
      <c r="K104" s="41"/>
      <c r="L104" s="68">
        <v>2.3199999999999998</v>
      </c>
    </row>
    <row r="105" spans="1:12" ht="15" x14ac:dyDescent="0.25">
      <c r="A105" s="23"/>
      <c r="B105" s="15"/>
      <c r="C105" s="11"/>
      <c r="D105" s="7" t="s">
        <v>24</v>
      </c>
      <c r="E105" s="69" t="s">
        <v>46</v>
      </c>
      <c r="F105" s="58">
        <v>100</v>
      </c>
      <c r="G105" s="58">
        <v>0.55000000000000004</v>
      </c>
      <c r="H105" s="58">
        <v>0.55000000000000004</v>
      </c>
      <c r="I105" s="58">
        <v>13.64</v>
      </c>
      <c r="J105" s="58">
        <v>40.92</v>
      </c>
      <c r="K105" s="41">
        <v>50</v>
      </c>
      <c r="L105" s="65">
        <v>9</v>
      </c>
    </row>
    <row r="106" spans="1:12" ht="15" x14ac:dyDescent="0.25">
      <c r="A106" s="23"/>
      <c r="B106" s="15"/>
      <c r="C106" s="11"/>
      <c r="D106" s="6"/>
      <c r="E106" s="69" t="s">
        <v>52</v>
      </c>
      <c r="F106" s="58">
        <v>33.33</v>
      </c>
      <c r="G106" s="58">
        <v>0.1</v>
      </c>
      <c r="H106" s="58">
        <v>0.38</v>
      </c>
      <c r="I106" s="58">
        <v>6.01</v>
      </c>
      <c r="J106" s="58">
        <v>8.4</v>
      </c>
      <c r="K106" s="41"/>
      <c r="L106" s="65">
        <v>13.998599999999998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534.13</v>
      </c>
      <c r="G108" s="19">
        <f t="shared" ref="G108:J108" si="50">SUM(G101:G107)</f>
        <v>16.900000000000002</v>
      </c>
      <c r="H108" s="19">
        <f t="shared" si="50"/>
        <v>13.280000000000003</v>
      </c>
      <c r="I108" s="19">
        <f t="shared" si="50"/>
        <v>72.990000000000009</v>
      </c>
      <c r="J108" s="19">
        <f t="shared" si="50"/>
        <v>582.59999999999991</v>
      </c>
      <c r="K108" s="25"/>
      <c r="L108" s="19">
        <f t="shared" ref="L108" si="51">SUM(L101:L107)</f>
        <v>71.709999999999994</v>
      </c>
    </row>
    <row r="109" spans="1:12" ht="15" x14ac:dyDescent="0.25">
      <c r="A109" s="26">
        <v>1</v>
      </c>
      <c r="B109" s="13">
        <f>B101</f>
        <v>6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customHeight="1" thickBot="1" x14ac:dyDescent="0.25">
      <c r="A119" s="28">
        <f>A82</f>
        <v>1</v>
      </c>
      <c r="B119" s="29">
        <v>6</v>
      </c>
      <c r="C119" s="50" t="s">
        <v>4</v>
      </c>
      <c r="D119" s="51"/>
      <c r="E119" s="30"/>
      <c r="F119" s="31">
        <f>F89+F99</f>
        <v>662.63</v>
      </c>
      <c r="G119" s="31">
        <f>G89+G99</f>
        <v>20.5</v>
      </c>
      <c r="H119" s="31">
        <f>H89+H99</f>
        <v>22.400000000000002</v>
      </c>
      <c r="I119" s="31">
        <f>I89+I99</f>
        <v>131.49</v>
      </c>
      <c r="J119" s="31">
        <f>J89+J99</f>
        <v>658.33999999999992</v>
      </c>
      <c r="K119" s="31"/>
      <c r="L119" s="31">
        <f>L89+L99</f>
        <v>71.709999999999994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71" t="s">
        <v>64</v>
      </c>
      <c r="F120" s="58">
        <v>225</v>
      </c>
      <c r="G120" s="57">
        <v>25.95</v>
      </c>
      <c r="H120" s="57">
        <v>23.76</v>
      </c>
      <c r="I120" s="57">
        <v>26.55</v>
      </c>
      <c r="J120" s="57">
        <v>425.18</v>
      </c>
      <c r="K120" s="38">
        <v>4</v>
      </c>
      <c r="L120" s="65">
        <v>18.041</v>
      </c>
    </row>
    <row r="121" spans="1:12" ht="15" x14ac:dyDescent="0.25">
      <c r="A121" s="23"/>
      <c r="B121" s="15"/>
      <c r="C121" s="11"/>
      <c r="D121" s="6"/>
      <c r="E121" s="83" t="s">
        <v>58</v>
      </c>
      <c r="F121" s="57">
        <v>35</v>
      </c>
      <c r="G121" s="57">
        <v>1.4</v>
      </c>
      <c r="H121" s="57">
        <v>6.65</v>
      </c>
      <c r="I121" s="57">
        <v>19.95</v>
      </c>
      <c r="J121" s="57">
        <v>147</v>
      </c>
      <c r="K121" s="41"/>
      <c r="L121" s="84">
        <v>17.850000000000001</v>
      </c>
    </row>
    <row r="122" spans="1:12" ht="15" x14ac:dyDescent="0.25">
      <c r="A122" s="23"/>
      <c r="B122" s="15"/>
      <c r="C122" s="11"/>
      <c r="D122" s="7" t="s">
        <v>22</v>
      </c>
      <c r="E122" s="69" t="s">
        <v>50</v>
      </c>
      <c r="F122" s="58">
        <v>195</v>
      </c>
      <c r="G122" s="58">
        <v>1.04</v>
      </c>
      <c r="H122" s="58">
        <v>0</v>
      </c>
      <c r="I122" s="58">
        <v>12.57</v>
      </c>
      <c r="J122" s="58">
        <v>83.41</v>
      </c>
      <c r="K122" s="41">
        <v>49</v>
      </c>
      <c r="L122" s="66">
        <v>16.574999999999999</v>
      </c>
    </row>
    <row r="123" spans="1:12" ht="15" x14ac:dyDescent="0.25">
      <c r="A123" s="23"/>
      <c r="B123" s="15"/>
      <c r="C123" s="11"/>
      <c r="D123" s="7" t="s">
        <v>23</v>
      </c>
      <c r="E123" s="69" t="s">
        <v>65</v>
      </c>
      <c r="F123" s="72">
        <v>40</v>
      </c>
      <c r="G123" s="72">
        <v>3.92</v>
      </c>
      <c r="H123" s="72">
        <v>0.48</v>
      </c>
      <c r="I123" s="72">
        <v>19.88</v>
      </c>
      <c r="J123" s="72">
        <v>152.32</v>
      </c>
      <c r="K123" s="41"/>
      <c r="L123" s="68">
        <v>2.3199999999999998</v>
      </c>
    </row>
    <row r="124" spans="1:12" ht="15" x14ac:dyDescent="0.25">
      <c r="A124" s="23"/>
      <c r="B124" s="15"/>
      <c r="C124" s="11"/>
      <c r="D124" s="7" t="s">
        <v>24</v>
      </c>
      <c r="E124" s="71" t="s">
        <v>46</v>
      </c>
      <c r="F124" s="58">
        <v>99</v>
      </c>
      <c r="G124" s="58">
        <v>0.55000000000000004</v>
      </c>
      <c r="H124" s="58">
        <v>0.55000000000000004</v>
      </c>
      <c r="I124" s="58">
        <v>13.64</v>
      </c>
      <c r="J124" s="58">
        <v>40.92</v>
      </c>
      <c r="K124" s="41">
        <v>50</v>
      </c>
      <c r="L124" s="67">
        <v>8.91</v>
      </c>
    </row>
    <row r="125" spans="1:12" ht="15" x14ac:dyDescent="0.25">
      <c r="A125" s="23"/>
      <c r="B125" s="15"/>
      <c r="C125" s="11"/>
      <c r="D125" s="6"/>
      <c r="E125" s="71" t="s">
        <v>43</v>
      </c>
      <c r="F125" s="57">
        <v>40</v>
      </c>
      <c r="G125" s="57">
        <v>5.08</v>
      </c>
      <c r="H125" s="57">
        <v>4.5999999999999996</v>
      </c>
      <c r="I125" s="57">
        <v>0.28000000000000003</v>
      </c>
      <c r="J125" s="57">
        <v>63</v>
      </c>
      <c r="K125" s="41">
        <v>8</v>
      </c>
      <c r="L125" s="65">
        <v>8.0139999999999993</v>
      </c>
    </row>
    <row r="126" spans="1:12" ht="15" x14ac:dyDescent="0.25">
      <c r="A126" s="23"/>
      <c r="B126" s="15"/>
      <c r="C126" s="11"/>
      <c r="D126" s="6"/>
      <c r="E126" s="83"/>
      <c r="F126" s="57"/>
      <c r="G126" s="57"/>
      <c r="H126" s="57"/>
      <c r="I126" s="57"/>
      <c r="J126" s="57"/>
      <c r="K126" s="41"/>
      <c r="L126" s="40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634</v>
      </c>
      <c r="G127" s="19">
        <f t="shared" ref="G127:J127" si="54">SUM(G120:G126)</f>
        <v>37.939999999999991</v>
      </c>
      <c r="H127" s="19">
        <f t="shared" si="54"/>
        <v>36.040000000000006</v>
      </c>
      <c r="I127" s="19">
        <f t="shared" si="54"/>
        <v>92.87</v>
      </c>
      <c r="J127" s="19">
        <f t="shared" si="54"/>
        <v>911.83</v>
      </c>
      <c r="K127" s="25"/>
      <c r="L127" s="19">
        <f t="shared" ref="L127" si="55">SUM(L120:L126)</f>
        <v>71.710000000000008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23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23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23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23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23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23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23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23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.75" thickBot="1" x14ac:dyDescent="0.25">
      <c r="A138" s="28">
        <f>A120</f>
        <v>2</v>
      </c>
      <c r="B138" s="29">
        <f>B120</f>
        <v>1</v>
      </c>
      <c r="C138" s="50" t="s">
        <v>4</v>
      </c>
      <c r="D138" s="51"/>
      <c r="E138" s="30"/>
      <c r="F138" s="31">
        <f>F127+F137</f>
        <v>634</v>
      </c>
      <c r="G138" s="31">
        <f>G127+G137</f>
        <v>37.939999999999991</v>
      </c>
      <c r="H138" s="31">
        <f>H127+H137</f>
        <v>36.040000000000006</v>
      </c>
      <c r="I138" s="31">
        <f>I127+I137</f>
        <v>92.87</v>
      </c>
      <c r="J138" s="31">
        <f>J127+J137</f>
        <v>911.83</v>
      </c>
      <c r="K138" s="31"/>
      <c r="L138" s="31">
        <f>L127+L137</f>
        <v>71.710000000000008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70" t="s">
        <v>66</v>
      </c>
      <c r="F139" s="57">
        <v>90</v>
      </c>
      <c r="G139" s="57">
        <v>10.51</v>
      </c>
      <c r="H139" s="57">
        <v>9.99</v>
      </c>
      <c r="I139" s="57">
        <v>16.190000000000001</v>
      </c>
      <c r="J139" s="57">
        <v>265.19</v>
      </c>
      <c r="K139" s="38">
        <v>46</v>
      </c>
      <c r="L139" s="65">
        <v>19.289000000000001</v>
      </c>
    </row>
    <row r="140" spans="1:12" ht="15" x14ac:dyDescent="0.25">
      <c r="A140" s="14"/>
      <c r="B140" s="15"/>
      <c r="C140" s="11"/>
      <c r="D140" s="6"/>
      <c r="E140" s="71" t="s">
        <v>49</v>
      </c>
      <c r="F140" s="57">
        <v>125</v>
      </c>
      <c r="G140" s="57">
        <v>5.52</v>
      </c>
      <c r="H140" s="57">
        <v>4.5199999999999996</v>
      </c>
      <c r="I140" s="57">
        <v>26.45</v>
      </c>
      <c r="J140" s="57">
        <v>132.5</v>
      </c>
      <c r="K140" s="41">
        <v>10</v>
      </c>
      <c r="L140" s="65">
        <v>4.8113999999999999</v>
      </c>
    </row>
    <row r="141" spans="1:12" ht="15" x14ac:dyDescent="0.25">
      <c r="A141" s="14"/>
      <c r="B141" s="15"/>
      <c r="C141" s="11"/>
      <c r="D141" s="7" t="s">
        <v>22</v>
      </c>
      <c r="E141" s="70" t="s">
        <v>50</v>
      </c>
      <c r="F141" s="72">
        <v>200</v>
      </c>
      <c r="G141" s="72">
        <v>1.06</v>
      </c>
      <c r="H141" s="72">
        <v>0</v>
      </c>
      <c r="I141" s="72">
        <v>12.83</v>
      </c>
      <c r="J141" s="72">
        <v>85.11</v>
      </c>
      <c r="K141" s="41">
        <v>49</v>
      </c>
      <c r="L141" s="65">
        <v>17</v>
      </c>
    </row>
    <row r="142" spans="1:12" ht="15.75" customHeight="1" x14ac:dyDescent="0.25">
      <c r="A142" s="14"/>
      <c r="B142" s="15"/>
      <c r="C142" s="11"/>
      <c r="D142" s="7" t="s">
        <v>23</v>
      </c>
      <c r="E142" s="56" t="s">
        <v>45</v>
      </c>
      <c r="F142" s="58">
        <v>40</v>
      </c>
      <c r="G142" s="58">
        <v>3.92</v>
      </c>
      <c r="H142" s="58">
        <v>0.48</v>
      </c>
      <c r="I142" s="58">
        <v>19.88</v>
      </c>
      <c r="J142" s="58">
        <v>152.32</v>
      </c>
      <c r="K142" s="41"/>
      <c r="L142" s="68">
        <v>2.3199999999999998</v>
      </c>
    </row>
    <row r="143" spans="1:12" ht="15" x14ac:dyDescent="0.25">
      <c r="A143" s="14"/>
      <c r="B143" s="15"/>
      <c r="C143" s="11"/>
      <c r="D143" s="7" t="s">
        <v>24</v>
      </c>
      <c r="E143" s="69" t="s">
        <v>46</v>
      </c>
      <c r="F143" s="58">
        <v>100</v>
      </c>
      <c r="G143" s="58">
        <v>0.55000000000000004</v>
      </c>
      <c r="H143" s="58">
        <v>0.55000000000000004</v>
      </c>
      <c r="I143" s="58">
        <v>13.64</v>
      </c>
      <c r="J143" s="58">
        <v>40.92</v>
      </c>
      <c r="K143" s="41">
        <v>50</v>
      </c>
      <c r="L143" s="65">
        <v>9</v>
      </c>
    </row>
    <row r="144" spans="1:12" ht="15" x14ac:dyDescent="0.25">
      <c r="A144" s="14"/>
      <c r="B144" s="15"/>
      <c r="C144" s="11"/>
      <c r="D144" s="6"/>
      <c r="E144" s="69" t="s">
        <v>56</v>
      </c>
      <c r="F144" s="58">
        <v>57</v>
      </c>
      <c r="G144" s="58">
        <v>1.31</v>
      </c>
      <c r="H144" s="58">
        <v>2.57</v>
      </c>
      <c r="I144" s="58">
        <v>3.71</v>
      </c>
      <c r="J144" s="58">
        <v>43.49</v>
      </c>
      <c r="K144" s="41">
        <v>43</v>
      </c>
      <c r="L144" s="65">
        <v>5.2910000000000004</v>
      </c>
    </row>
    <row r="145" spans="1:12" ht="15" x14ac:dyDescent="0.25">
      <c r="A145" s="14"/>
      <c r="B145" s="15"/>
      <c r="C145" s="11"/>
      <c r="D145" s="6"/>
      <c r="E145" s="71" t="s">
        <v>52</v>
      </c>
      <c r="F145" s="58">
        <v>33.33</v>
      </c>
      <c r="G145" s="58">
        <v>0.1</v>
      </c>
      <c r="H145" s="58">
        <v>0.38</v>
      </c>
      <c r="I145" s="58">
        <v>6.01</v>
      </c>
      <c r="J145" s="58">
        <v>8.4</v>
      </c>
      <c r="K145" s="41"/>
      <c r="L145" s="65">
        <v>13.998599999999998</v>
      </c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645.33000000000004</v>
      </c>
      <c r="G146" s="19">
        <f t="shared" ref="G146:I146" si="58">SUM(G139:G145)</f>
        <v>22.97</v>
      </c>
      <c r="H146" s="19">
        <f t="shared" si="58"/>
        <v>18.489999999999998</v>
      </c>
      <c r="I146" s="19">
        <f t="shared" si="58"/>
        <v>98.71</v>
      </c>
      <c r="J146" s="19">
        <f>SUM(J139:J145)</f>
        <v>727.93</v>
      </c>
      <c r="K146" s="25"/>
      <c r="L146" s="19">
        <f t="shared" ref="L146" si="59">SUM(L139:L145)</f>
        <v>71.709999999999994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14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4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14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14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14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14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14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14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0">SUM(G147:G155)</f>
        <v>0</v>
      </c>
      <c r="H156" s="19">
        <f t="shared" si="60"/>
        <v>0</v>
      </c>
      <c r="I156" s="19">
        <f t="shared" si="60"/>
        <v>0</v>
      </c>
      <c r="J156" s="19">
        <f t="shared" si="60"/>
        <v>0</v>
      </c>
      <c r="K156" s="25"/>
      <c r="L156" s="19">
        <f t="shared" ref="L156" si="61">SUM(L147:L155)</f>
        <v>0</v>
      </c>
    </row>
    <row r="157" spans="1:12" ht="15.75" thickBot="1" x14ac:dyDescent="0.25">
      <c r="A157" s="32">
        <f>A139</f>
        <v>2</v>
      </c>
      <c r="B157" s="32">
        <f>B139</f>
        <v>2</v>
      </c>
      <c r="C157" s="50" t="s">
        <v>4</v>
      </c>
      <c r="D157" s="51"/>
      <c r="E157" s="30"/>
      <c r="F157" s="31">
        <f>F146+F156</f>
        <v>645.33000000000004</v>
      </c>
      <c r="G157" s="31">
        <f t="shared" ref="G157" si="62">G146+G156</f>
        <v>22.97</v>
      </c>
      <c r="H157" s="31">
        <f t="shared" ref="H157" si="63">H146+H156</f>
        <v>18.489999999999998</v>
      </c>
      <c r="I157" s="31">
        <f t="shared" ref="I157" si="64">I146+I156</f>
        <v>98.71</v>
      </c>
      <c r="J157" s="31">
        <f t="shared" ref="J157:L157" si="65">J146+J156</f>
        <v>727.93</v>
      </c>
      <c r="K157" s="31"/>
      <c r="L157" s="31">
        <f t="shared" si="65"/>
        <v>71.709999999999994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56" t="s">
        <v>61</v>
      </c>
      <c r="F158" s="57">
        <v>151.19999999999999</v>
      </c>
      <c r="G158" s="57">
        <v>6.9</v>
      </c>
      <c r="H158" s="57">
        <v>12.73</v>
      </c>
      <c r="I158" s="57">
        <v>60.38</v>
      </c>
      <c r="J158" s="57">
        <v>250.77</v>
      </c>
      <c r="K158" s="38">
        <v>39</v>
      </c>
      <c r="L158" s="75">
        <v>36.393000000000001</v>
      </c>
    </row>
    <row r="159" spans="1:12" ht="15" x14ac:dyDescent="0.25">
      <c r="A159" s="23"/>
      <c r="B159" s="15"/>
      <c r="C159" s="11"/>
      <c r="D159" s="6"/>
      <c r="E159" s="56" t="s">
        <v>67</v>
      </c>
      <c r="F159" s="58">
        <v>45</v>
      </c>
      <c r="G159" s="58">
        <v>6.1</v>
      </c>
      <c r="H159" s="58">
        <v>6.4</v>
      </c>
      <c r="I159" s="58">
        <v>8</v>
      </c>
      <c r="J159" s="58">
        <v>113.1</v>
      </c>
      <c r="K159" s="41">
        <v>41</v>
      </c>
      <c r="L159" s="85"/>
    </row>
    <row r="160" spans="1:12" ht="15" x14ac:dyDescent="0.25">
      <c r="A160" s="23"/>
      <c r="B160" s="15"/>
      <c r="C160" s="11"/>
      <c r="D160" s="7" t="s">
        <v>22</v>
      </c>
      <c r="E160" s="56" t="s">
        <v>44</v>
      </c>
      <c r="F160" s="57">
        <v>200</v>
      </c>
      <c r="G160" s="57">
        <v>0</v>
      </c>
      <c r="H160" s="57">
        <v>0</v>
      </c>
      <c r="I160" s="57">
        <v>10</v>
      </c>
      <c r="J160" s="57">
        <v>39.9</v>
      </c>
      <c r="K160" s="41">
        <v>20</v>
      </c>
      <c r="L160" s="68">
        <v>1.71</v>
      </c>
    </row>
    <row r="161" spans="1:12" ht="15" x14ac:dyDescent="0.25">
      <c r="A161" s="23"/>
      <c r="B161" s="15"/>
      <c r="C161" s="11"/>
      <c r="D161" s="7" t="s">
        <v>23</v>
      </c>
      <c r="E161" s="56" t="s">
        <v>45</v>
      </c>
      <c r="F161" s="58">
        <v>40</v>
      </c>
      <c r="G161" s="58">
        <v>3.92</v>
      </c>
      <c r="H161" s="58">
        <v>0.48</v>
      </c>
      <c r="I161" s="58">
        <v>19.88</v>
      </c>
      <c r="J161" s="58">
        <v>152.32</v>
      </c>
      <c r="K161" s="41"/>
      <c r="L161" s="68">
        <v>2.3199999999999998</v>
      </c>
    </row>
    <row r="162" spans="1:12" ht="15" x14ac:dyDescent="0.25">
      <c r="A162" s="23"/>
      <c r="B162" s="15"/>
      <c r="C162" s="11"/>
      <c r="D162" s="7" t="s">
        <v>24</v>
      </c>
      <c r="E162" s="56" t="s">
        <v>46</v>
      </c>
      <c r="F162" s="57">
        <v>100</v>
      </c>
      <c r="G162" s="57">
        <v>0.3</v>
      </c>
      <c r="H162" s="57">
        <v>0</v>
      </c>
      <c r="I162" s="57">
        <v>11.2</v>
      </c>
      <c r="J162" s="57">
        <v>57</v>
      </c>
      <c r="K162" s="41">
        <v>50</v>
      </c>
      <c r="L162" s="68">
        <v>9</v>
      </c>
    </row>
    <row r="163" spans="1:12" ht="15" x14ac:dyDescent="0.25">
      <c r="A163" s="23"/>
      <c r="B163" s="15"/>
      <c r="C163" s="11"/>
      <c r="D163" s="6"/>
      <c r="E163" s="56" t="s">
        <v>58</v>
      </c>
      <c r="F163" s="58">
        <v>35</v>
      </c>
      <c r="G163" s="58">
        <v>1.2</v>
      </c>
      <c r="H163" s="58">
        <v>4.9000000000000004</v>
      </c>
      <c r="I163" s="58">
        <v>19.95</v>
      </c>
      <c r="J163" s="58">
        <v>129.5</v>
      </c>
      <c r="K163" s="41"/>
      <c r="L163" s="68">
        <v>17.850000000000001</v>
      </c>
    </row>
    <row r="164" spans="1:12" ht="15" x14ac:dyDescent="0.25">
      <c r="A164" s="23"/>
      <c r="B164" s="15"/>
      <c r="C164" s="11"/>
      <c r="D164" s="6"/>
      <c r="E164" s="56" t="s">
        <v>63</v>
      </c>
      <c r="F164" s="57">
        <v>60</v>
      </c>
      <c r="G164" s="57">
        <v>1.8</v>
      </c>
      <c r="H164" s="57">
        <v>2.88</v>
      </c>
      <c r="I164" s="57">
        <v>6.06</v>
      </c>
      <c r="J164" s="57">
        <v>57.18</v>
      </c>
      <c r="K164" s="41">
        <v>59</v>
      </c>
      <c r="L164" s="65">
        <v>4.4370000000000003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631.20000000000005</v>
      </c>
      <c r="G165" s="19">
        <f t="shared" ref="G165:J165" si="66">SUM(G158:G164)</f>
        <v>20.220000000000002</v>
      </c>
      <c r="H165" s="19">
        <f t="shared" si="66"/>
        <v>27.390000000000004</v>
      </c>
      <c r="I165" s="19">
        <f t="shared" si="66"/>
        <v>135.47</v>
      </c>
      <c r="J165" s="19">
        <f t="shared" si="66"/>
        <v>799.76999999999987</v>
      </c>
      <c r="K165" s="25"/>
      <c r="L165" s="19">
        <f t="shared" ref="L165" si="67">SUM(L158:L164)</f>
        <v>71.709999999999994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5.75" thickBot="1" x14ac:dyDescent="0.25">
      <c r="A176" s="28">
        <f>A158</f>
        <v>2</v>
      </c>
      <c r="B176" s="29">
        <f>B158</f>
        <v>3</v>
      </c>
      <c r="C176" s="50" t="s">
        <v>4</v>
      </c>
      <c r="D176" s="51"/>
      <c r="E176" s="30"/>
      <c r="F176" s="31">
        <f>F165+F175</f>
        <v>631.20000000000005</v>
      </c>
      <c r="G176" s="31">
        <f t="shared" ref="G176" si="70">G165+G175</f>
        <v>20.220000000000002</v>
      </c>
      <c r="H176" s="31">
        <f t="shared" ref="H176" si="71">H165+H175</f>
        <v>27.390000000000004</v>
      </c>
      <c r="I176" s="31">
        <f t="shared" ref="I176" si="72">I165+I175</f>
        <v>135.47</v>
      </c>
      <c r="J176" s="31">
        <f t="shared" ref="J176:L176" si="73">J165+J175</f>
        <v>799.76999999999987</v>
      </c>
      <c r="K176" s="31"/>
      <c r="L176" s="31">
        <f t="shared" si="73"/>
        <v>71.709999999999994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69" t="s">
        <v>64</v>
      </c>
      <c r="F177" s="58">
        <v>191</v>
      </c>
      <c r="G177" s="58">
        <v>22.06</v>
      </c>
      <c r="H177" s="58">
        <v>20.2</v>
      </c>
      <c r="I177" s="58">
        <v>22.57</v>
      </c>
      <c r="J177" s="58">
        <v>361.4</v>
      </c>
      <c r="K177" s="38">
        <v>4</v>
      </c>
      <c r="L177" s="68">
        <v>22.146999999999998</v>
      </c>
    </row>
    <row r="178" spans="1:12" ht="15" x14ac:dyDescent="0.25">
      <c r="A178" s="23"/>
      <c r="B178" s="15"/>
      <c r="C178" s="11"/>
      <c r="D178" s="6"/>
      <c r="E178" s="69" t="s">
        <v>56</v>
      </c>
      <c r="F178" s="58">
        <v>47</v>
      </c>
      <c r="G178" s="58">
        <v>1.1100000000000001</v>
      </c>
      <c r="H178" s="58">
        <v>2.1800000000000002</v>
      </c>
      <c r="I178" s="58">
        <v>3.15</v>
      </c>
      <c r="J178" s="58">
        <v>36.97</v>
      </c>
      <c r="K178" s="41">
        <v>43</v>
      </c>
      <c r="L178" s="86">
        <v>6.3443999999999994</v>
      </c>
    </row>
    <row r="179" spans="1:12" ht="15" x14ac:dyDescent="0.25">
      <c r="A179" s="23"/>
      <c r="B179" s="15"/>
      <c r="C179" s="11"/>
      <c r="D179" s="7" t="s">
        <v>22</v>
      </c>
      <c r="E179" s="71" t="s">
        <v>50</v>
      </c>
      <c r="F179" s="57">
        <v>200</v>
      </c>
      <c r="G179" s="58">
        <v>1.06</v>
      </c>
      <c r="H179" s="58">
        <v>0</v>
      </c>
      <c r="I179" s="58">
        <v>21.36</v>
      </c>
      <c r="J179" s="58">
        <v>90.78</v>
      </c>
      <c r="K179" s="41">
        <v>49</v>
      </c>
      <c r="L179" s="68">
        <v>17</v>
      </c>
    </row>
    <row r="180" spans="1:12" ht="15" x14ac:dyDescent="0.25">
      <c r="A180" s="23"/>
      <c r="B180" s="15"/>
      <c r="C180" s="11"/>
      <c r="D180" s="7" t="s">
        <v>23</v>
      </c>
      <c r="E180" s="56" t="s">
        <v>45</v>
      </c>
      <c r="F180" s="58">
        <v>40</v>
      </c>
      <c r="G180" s="58">
        <v>3.92</v>
      </c>
      <c r="H180" s="58">
        <v>0.48</v>
      </c>
      <c r="I180" s="58">
        <v>19.88</v>
      </c>
      <c r="J180" s="58">
        <v>152.32</v>
      </c>
      <c r="K180" s="41"/>
      <c r="L180" s="68">
        <v>2.3199999999999998</v>
      </c>
    </row>
    <row r="181" spans="1:12" ht="15" x14ac:dyDescent="0.25">
      <c r="A181" s="23"/>
      <c r="B181" s="15"/>
      <c r="C181" s="11"/>
      <c r="D181" s="7" t="s">
        <v>24</v>
      </c>
      <c r="E181" s="70" t="s">
        <v>46</v>
      </c>
      <c r="F181" s="58">
        <v>110</v>
      </c>
      <c r="G181" s="58">
        <v>0.33</v>
      </c>
      <c r="H181" s="58">
        <v>0</v>
      </c>
      <c r="I181" s="58">
        <v>12.32</v>
      </c>
      <c r="J181" s="58">
        <v>62.7</v>
      </c>
      <c r="K181" s="41">
        <v>50</v>
      </c>
      <c r="L181" s="68">
        <v>9.9</v>
      </c>
    </row>
    <row r="182" spans="1:12" ht="15" x14ac:dyDescent="0.25">
      <c r="A182" s="23"/>
      <c r="B182" s="15"/>
      <c r="C182" s="11"/>
      <c r="D182" s="6"/>
      <c r="E182" s="71" t="s">
        <v>52</v>
      </c>
      <c r="F182" s="58">
        <v>33.33</v>
      </c>
      <c r="G182" s="58">
        <v>1.8</v>
      </c>
      <c r="H182" s="58">
        <v>4.3</v>
      </c>
      <c r="I182" s="58">
        <v>20</v>
      </c>
      <c r="J182" s="58">
        <v>125.7</v>
      </c>
      <c r="K182" s="41"/>
      <c r="L182" s="68">
        <v>13.998599999999998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621.33000000000004</v>
      </c>
      <c r="G184" s="19">
        <f t="shared" ref="G184:J184" si="74">SUM(G177:G183)</f>
        <v>30.279999999999998</v>
      </c>
      <c r="H184" s="19">
        <f t="shared" si="74"/>
        <v>27.16</v>
      </c>
      <c r="I184" s="19">
        <f t="shared" si="74"/>
        <v>99.28</v>
      </c>
      <c r="J184" s="19">
        <f t="shared" si="74"/>
        <v>829.87000000000012</v>
      </c>
      <c r="K184" s="25"/>
      <c r="L184" s="19">
        <f t="shared" ref="L184" si="75">SUM(L177:L183)</f>
        <v>71.709999999999994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>
        <f t="shared" ref="L194" si="77">SUM(L185:L193)</f>
        <v>0</v>
      </c>
    </row>
    <row r="195" spans="1:12" ht="15.75" thickBot="1" x14ac:dyDescent="0.25">
      <c r="A195" s="28">
        <f>A177</f>
        <v>2</v>
      </c>
      <c r="B195" s="29">
        <f>B177</f>
        <v>4</v>
      </c>
      <c r="C195" s="50" t="s">
        <v>4</v>
      </c>
      <c r="D195" s="51"/>
      <c r="E195" s="30"/>
      <c r="F195" s="31">
        <f>F184+F194</f>
        <v>621.33000000000004</v>
      </c>
      <c r="G195" s="31">
        <f t="shared" ref="G195" si="78">G184+G194</f>
        <v>30.279999999999998</v>
      </c>
      <c r="H195" s="31">
        <f t="shared" ref="H195" si="79">H184+H194</f>
        <v>27.16</v>
      </c>
      <c r="I195" s="31">
        <f t="shared" ref="I195" si="80">I184+I194</f>
        <v>99.28</v>
      </c>
      <c r="J195" s="31">
        <f t="shared" ref="J195:L195" si="81">J184+J194</f>
        <v>829.87000000000012</v>
      </c>
      <c r="K195" s="31"/>
      <c r="L195" s="31">
        <f t="shared" si="81"/>
        <v>71.709999999999994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83" t="s">
        <v>64</v>
      </c>
      <c r="F196" s="57">
        <v>225</v>
      </c>
      <c r="G196" s="57">
        <v>25.95</v>
      </c>
      <c r="H196" s="57">
        <v>23.76</v>
      </c>
      <c r="I196" s="57">
        <v>26.55</v>
      </c>
      <c r="J196" s="57">
        <v>425.18</v>
      </c>
      <c r="K196" s="38">
        <v>4</v>
      </c>
      <c r="L196" s="68">
        <v>21.381400000000003</v>
      </c>
    </row>
    <row r="197" spans="1:12" ht="15" x14ac:dyDescent="0.25">
      <c r="A197" s="23"/>
      <c r="B197" s="15"/>
      <c r="C197" s="11"/>
      <c r="D197" s="6"/>
      <c r="E197" s="69" t="s">
        <v>43</v>
      </c>
      <c r="F197" s="58">
        <v>40</v>
      </c>
      <c r="G197" s="58">
        <v>5.08</v>
      </c>
      <c r="H197" s="58">
        <v>4.5999999999999996</v>
      </c>
      <c r="I197" s="58">
        <v>0.28000000000000003</v>
      </c>
      <c r="J197" s="58">
        <v>63</v>
      </c>
      <c r="K197" s="41">
        <v>8</v>
      </c>
      <c r="L197" s="68">
        <v>8.01</v>
      </c>
    </row>
    <row r="198" spans="1:12" ht="15" x14ac:dyDescent="0.25">
      <c r="A198" s="23"/>
      <c r="B198" s="15"/>
      <c r="C198" s="11"/>
      <c r="D198" s="7" t="s">
        <v>22</v>
      </c>
      <c r="E198" s="70" t="s">
        <v>50</v>
      </c>
      <c r="F198" s="58">
        <v>200</v>
      </c>
      <c r="G198" s="58">
        <v>1.06</v>
      </c>
      <c r="H198" s="58">
        <v>0</v>
      </c>
      <c r="I198" s="58">
        <v>21.36</v>
      </c>
      <c r="J198" s="58">
        <v>90.78</v>
      </c>
      <c r="K198" s="41">
        <v>49</v>
      </c>
      <c r="L198" s="68">
        <v>17</v>
      </c>
    </row>
    <row r="199" spans="1:12" ht="15" x14ac:dyDescent="0.25">
      <c r="A199" s="23"/>
      <c r="B199" s="15"/>
      <c r="C199" s="11"/>
      <c r="D199" s="7" t="s">
        <v>23</v>
      </c>
      <c r="E199" s="56" t="s">
        <v>45</v>
      </c>
      <c r="F199" s="58">
        <v>40</v>
      </c>
      <c r="G199" s="58">
        <v>3.92</v>
      </c>
      <c r="H199" s="58">
        <v>0.48</v>
      </c>
      <c r="I199" s="58">
        <v>19.88</v>
      </c>
      <c r="J199" s="58">
        <v>152.32</v>
      </c>
      <c r="K199" s="41"/>
      <c r="L199" s="68">
        <v>2.3199999999999998</v>
      </c>
    </row>
    <row r="200" spans="1:12" ht="15" x14ac:dyDescent="0.25">
      <c r="A200" s="23"/>
      <c r="B200" s="15"/>
      <c r="C200" s="11"/>
      <c r="D200" s="7" t="s">
        <v>24</v>
      </c>
      <c r="E200" s="69" t="s">
        <v>46</v>
      </c>
      <c r="F200" s="72">
        <v>100</v>
      </c>
      <c r="G200" s="72">
        <v>0.3</v>
      </c>
      <c r="H200" s="72">
        <v>0</v>
      </c>
      <c r="I200" s="72">
        <v>11.2</v>
      </c>
      <c r="J200" s="72">
        <v>57</v>
      </c>
      <c r="K200" s="41">
        <v>50</v>
      </c>
      <c r="L200" s="68">
        <v>9</v>
      </c>
    </row>
    <row r="201" spans="1:12" ht="15" x14ac:dyDescent="0.25">
      <c r="A201" s="23"/>
      <c r="B201" s="15"/>
      <c r="C201" s="11"/>
      <c r="D201" s="6"/>
      <c r="E201" s="69" t="s">
        <v>52</v>
      </c>
      <c r="F201" s="72">
        <v>33.33</v>
      </c>
      <c r="G201" s="72">
        <v>1.8</v>
      </c>
      <c r="H201" s="72">
        <v>4.3</v>
      </c>
      <c r="I201" s="72">
        <v>20</v>
      </c>
      <c r="J201" s="72">
        <v>125.7</v>
      </c>
      <c r="K201" s="41"/>
      <c r="L201" s="68">
        <v>13.998599999999998</v>
      </c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638.33000000000004</v>
      </c>
      <c r="G203" s="19">
        <f t="shared" ref="G203:J203" si="82">SUM(G196:G202)</f>
        <v>38.11</v>
      </c>
      <c r="H203" s="19">
        <f t="shared" si="82"/>
        <v>33.14</v>
      </c>
      <c r="I203" s="19">
        <f t="shared" si="82"/>
        <v>99.27</v>
      </c>
      <c r="J203" s="19">
        <f t="shared" si="82"/>
        <v>913.98</v>
      </c>
      <c r="K203" s="25"/>
      <c r="L203" s="19">
        <f t="shared" ref="L203" si="83">SUM(L196:L202)</f>
        <v>71.710000000000008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27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 x14ac:dyDescent="0.25">
      <c r="A206" s="23"/>
      <c r="B206" s="15"/>
      <c r="C206" s="11"/>
      <c r="D206" s="7" t="s">
        <v>28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 x14ac:dyDescent="0.25">
      <c r="A207" s="23"/>
      <c r="B207" s="15"/>
      <c r="C207" s="11"/>
      <c r="D207" s="7" t="s">
        <v>29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 x14ac:dyDescent="0.25">
      <c r="A208" s="23"/>
      <c r="B208" s="15"/>
      <c r="C208" s="11"/>
      <c r="D208" s="7" t="s">
        <v>30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31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7" t="s">
        <v>32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84">SUM(G204:G212)</f>
        <v>0</v>
      </c>
      <c r="H213" s="19">
        <f t="shared" si="84"/>
        <v>0</v>
      </c>
      <c r="I213" s="19">
        <f t="shared" si="84"/>
        <v>0</v>
      </c>
      <c r="J213" s="19">
        <f t="shared" si="84"/>
        <v>0</v>
      </c>
      <c r="K213" s="25"/>
      <c r="L213" s="19">
        <f t="shared" ref="L213" si="85">SUM(L204:L212)</f>
        <v>0</v>
      </c>
    </row>
    <row r="214" spans="1:12" ht="15.75" thickBot="1" x14ac:dyDescent="0.25">
      <c r="A214" s="47">
        <f>A196</f>
        <v>2</v>
      </c>
      <c r="B214" s="29">
        <f>B196</f>
        <v>5</v>
      </c>
      <c r="C214" s="50" t="s">
        <v>4</v>
      </c>
      <c r="D214" s="51"/>
      <c r="E214" s="30"/>
      <c r="F214" s="31">
        <f>F203+F213</f>
        <v>638.33000000000004</v>
      </c>
      <c r="G214" s="31">
        <f t="shared" ref="G214" si="86">G203+G213</f>
        <v>38.11</v>
      </c>
      <c r="H214" s="31">
        <f t="shared" ref="H214" si="87">H203+H213</f>
        <v>33.14</v>
      </c>
      <c r="I214" s="31">
        <f t="shared" ref="I214" si="88">I203+I213</f>
        <v>99.27</v>
      </c>
      <c r="J214" s="31">
        <f t="shared" ref="J214:L214" si="89">J203+J213</f>
        <v>913.98</v>
      </c>
      <c r="K214" s="31"/>
      <c r="L214" s="31">
        <f t="shared" si="89"/>
        <v>71.710000000000008</v>
      </c>
    </row>
    <row r="215" spans="1:12" ht="13.5" customHeight="1" x14ac:dyDescent="0.25">
      <c r="A215" s="49">
        <v>2</v>
      </c>
      <c r="B215" s="21">
        <v>6</v>
      </c>
      <c r="C215" s="22" t="s">
        <v>20</v>
      </c>
      <c r="D215" s="5" t="s">
        <v>21</v>
      </c>
      <c r="E215" s="71" t="s">
        <v>68</v>
      </c>
      <c r="F215" s="57">
        <v>100</v>
      </c>
      <c r="G215" s="57">
        <v>17.260000000000002</v>
      </c>
      <c r="H215" s="57">
        <v>1.9</v>
      </c>
      <c r="I215" s="57">
        <v>3.32</v>
      </c>
      <c r="J215" s="57">
        <v>100</v>
      </c>
      <c r="K215" s="87">
        <v>53</v>
      </c>
      <c r="L215" s="68">
        <v>9.4939999999999998</v>
      </c>
    </row>
    <row r="216" spans="1:12" ht="15" x14ac:dyDescent="0.25">
      <c r="A216" s="23"/>
      <c r="B216" s="15"/>
      <c r="C216" s="11"/>
      <c r="D216" s="6"/>
      <c r="E216" s="71" t="s">
        <v>61</v>
      </c>
      <c r="F216" s="58">
        <v>150</v>
      </c>
      <c r="G216" s="58">
        <v>6.79</v>
      </c>
      <c r="H216" s="58">
        <v>12.52</v>
      </c>
      <c r="I216" s="58">
        <v>59.39</v>
      </c>
      <c r="J216" s="58">
        <v>246.67</v>
      </c>
      <c r="K216" s="87">
        <v>39</v>
      </c>
      <c r="L216" s="68">
        <v>9.9939999999999998</v>
      </c>
    </row>
    <row r="217" spans="1:12" ht="15" x14ac:dyDescent="0.25">
      <c r="A217" s="23"/>
      <c r="B217" s="15"/>
      <c r="C217" s="11"/>
      <c r="D217" s="7" t="s">
        <v>22</v>
      </c>
      <c r="E217" s="71" t="s">
        <v>50</v>
      </c>
      <c r="F217" s="57">
        <v>200</v>
      </c>
      <c r="G217" s="57">
        <v>1.06</v>
      </c>
      <c r="H217" s="57">
        <v>0</v>
      </c>
      <c r="I217" s="57">
        <v>21.36</v>
      </c>
      <c r="J217" s="57">
        <v>90.78</v>
      </c>
      <c r="K217" s="88">
        <v>49</v>
      </c>
      <c r="L217" s="68">
        <v>17</v>
      </c>
    </row>
    <row r="218" spans="1:12" ht="15" x14ac:dyDescent="0.25">
      <c r="A218" s="23"/>
      <c r="B218" s="15"/>
      <c r="C218" s="11"/>
      <c r="D218" s="7" t="s">
        <v>23</v>
      </c>
      <c r="E218" s="56" t="s">
        <v>45</v>
      </c>
      <c r="F218" s="58">
        <v>40</v>
      </c>
      <c r="G218" s="58">
        <v>3.92</v>
      </c>
      <c r="H218" s="58">
        <v>0.48</v>
      </c>
      <c r="I218" s="58">
        <v>19.88</v>
      </c>
      <c r="J218" s="58">
        <v>152.32</v>
      </c>
      <c r="K218" s="41"/>
      <c r="L218" s="68">
        <v>2.3199999999999998</v>
      </c>
    </row>
    <row r="219" spans="1:12" ht="15" x14ac:dyDescent="0.25">
      <c r="A219" s="23"/>
      <c r="B219" s="15"/>
      <c r="C219" s="11"/>
      <c r="D219" s="7" t="s">
        <v>24</v>
      </c>
      <c r="E219" s="71" t="s">
        <v>46</v>
      </c>
      <c r="F219" s="71">
        <v>100</v>
      </c>
      <c r="G219" s="71">
        <v>0.3</v>
      </c>
      <c r="H219" s="71">
        <v>0</v>
      </c>
      <c r="I219" s="71">
        <v>11.2</v>
      </c>
      <c r="J219" s="71">
        <v>57</v>
      </c>
      <c r="K219" s="41">
        <v>50</v>
      </c>
      <c r="L219" s="68">
        <v>9</v>
      </c>
    </row>
    <row r="220" spans="1:12" ht="15" x14ac:dyDescent="0.25">
      <c r="A220" s="23"/>
      <c r="B220" s="15"/>
      <c r="C220" s="11"/>
      <c r="D220" s="6"/>
      <c r="E220" s="71" t="s">
        <v>56</v>
      </c>
      <c r="F220" s="58">
        <v>57</v>
      </c>
      <c r="G220" s="58">
        <v>1.31</v>
      </c>
      <c r="H220" s="58">
        <v>2.57</v>
      </c>
      <c r="I220" s="58">
        <v>3.71</v>
      </c>
      <c r="J220" s="58">
        <v>43.49</v>
      </c>
      <c r="K220" s="41">
        <v>43</v>
      </c>
      <c r="L220" s="68">
        <v>6.0519999999999996</v>
      </c>
    </row>
    <row r="221" spans="1:12" ht="15" x14ac:dyDescent="0.25">
      <c r="A221" s="23"/>
      <c r="B221" s="15"/>
      <c r="C221" s="11"/>
      <c r="D221" s="6"/>
      <c r="E221" s="71" t="s">
        <v>58</v>
      </c>
      <c r="F221" s="58">
        <v>35</v>
      </c>
      <c r="G221" s="58">
        <v>1.2</v>
      </c>
      <c r="H221" s="58">
        <v>4.9000000000000004</v>
      </c>
      <c r="I221" s="58">
        <v>19.95</v>
      </c>
      <c r="J221" s="58">
        <v>129.5</v>
      </c>
      <c r="K221" s="41"/>
      <c r="L221" s="68">
        <v>17.850000000000001</v>
      </c>
    </row>
    <row r="222" spans="1:12" ht="15" x14ac:dyDescent="0.25">
      <c r="A222" s="23"/>
      <c r="B222" s="17"/>
      <c r="C222" s="8"/>
      <c r="D222" s="18" t="s">
        <v>33</v>
      </c>
      <c r="E222" s="9"/>
      <c r="F222" s="19">
        <f>SUM(F215:F221)</f>
        <v>682</v>
      </c>
      <c r="G222" s="19">
        <f t="shared" ref="G222:J222" si="90">SUM(G215:G221)</f>
        <v>31.84</v>
      </c>
      <c r="H222" s="19">
        <f t="shared" si="90"/>
        <v>22.369999999999997</v>
      </c>
      <c r="I222" s="19">
        <f t="shared" si="90"/>
        <v>138.80999999999997</v>
      </c>
      <c r="J222" s="19">
        <f t="shared" si="90"/>
        <v>819.76</v>
      </c>
      <c r="K222" s="25"/>
      <c r="L222" s="19">
        <f t="shared" ref="L222" si="91">SUM(L215:L221)</f>
        <v>71.710000000000008</v>
      </c>
    </row>
    <row r="223" spans="1:12" ht="15" x14ac:dyDescent="0.25">
      <c r="A223" s="48">
        <v>2</v>
      </c>
      <c r="B223" s="48">
        <f>B215</f>
        <v>6</v>
      </c>
      <c r="C223" s="10" t="s">
        <v>25</v>
      </c>
      <c r="D223" s="7" t="s">
        <v>26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7" t="s">
        <v>27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23"/>
      <c r="B225" s="15"/>
      <c r="C225" s="11"/>
      <c r="D225" s="7" t="s">
        <v>28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 x14ac:dyDescent="0.25">
      <c r="A226" s="23"/>
      <c r="B226" s="15"/>
      <c r="C226" s="11"/>
      <c r="D226" s="7" t="s">
        <v>29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 x14ac:dyDescent="0.25">
      <c r="A227" s="23"/>
      <c r="B227" s="15"/>
      <c r="C227" s="11"/>
      <c r="D227" s="7" t="s">
        <v>30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 x14ac:dyDescent="0.25">
      <c r="A228" s="23"/>
      <c r="B228" s="15"/>
      <c r="C228" s="11"/>
      <c r="D228" s="7" t="s">
        <v>31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 x14ac:dyDescent="0.25">
      <c r="A229" s="23"/>
      <c r="B229" s="15"/>
      <c r="C229" s="11"/>
      <c r="D229" s="7" t="s">
        <v>32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3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2">SUM(G223:G231)</f>
        <v>0</v>
      </c>
      <c r="H232" s="19">
        <f t="shared" si="92"/>
        <v>0</v>
      </c>
      <c r="I232" s="19">
        <f t="shared" si="92"/>
        <v>0</v>
      </c>
      <c r="J232" s="19">
        <f t="shared" si="92"/>
        <v>0</v>
      </c>
      <c r="K232" s="25"/>
      <c r="L232" s="19">
        <f t="shared" ref="L232" si="93">SUM(L223:L231)</f>
        <v>0</v>
      </c>
    </row>
    <row r="233" spans="1:12" ht="15.75" thickBot="1" x14ac:dyDescent="0.25">
      <c r="A233" s="24"/>
      <c r="B233" s="29">
        <f>B215</f>
        <v>6</v>
      </c>
      <c r="C233" s="50" t="s">
        <v>4</v>
      </c>
      <c r="D233" s="51"/>
      <c r="E233" s="30"/>
      <c r="F233" s="31">
        <f>F222+F232</f>
        <v>682</v>
      </c>
      <c r="G233" s="31">
        <f t="shared" ref="G233:J233" si="94">G222+G232</f>
        <v>31.84</v>
      </c>
      <c r="H233" s="31">
        <f t="shared" si="94"/>
        <v>22.369999999999997</v>
      </c>
      <c r="I233" s="31">
        <f t="shared" si="94"/>
        <v>138.80999999999997</v>
      </c>
      <c r="J233" s="31">
        <f t="shared" si="94"/>
        <v>819.76</v>
      </c>
      <c r="K233" s="31"/>
      <c r="L233" s="31">
        <f t="shared" ref="L233" si="95">L222+L232</f>
        <v>71.710000000000008</v>
      </c>
    </row>
    <row r="234" spans="1:12" ht="13.5" thickBot="1" x14ac:dyDescent="0.25">
      <c r="A234" s="28">
        <v>2</v>
      </c>
      <c r="B234" s="27"/>
      <c r="C234" s="52" t="s">
        <v>5</v>
      </c>
      <c r="D234" s="52"/>
      <c r="E234" s="52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#REF!</v>
      </c>
      <c r="H234" s="33" t="e">
        <f>(H44+H63+H82+H101+H139+H158+H177+H196+#REF!+H233)/(IF(H44=0,0,1)+IF(H63=0,0,1)+IF(H82=0,0,1)+IF(H101=0,0,1)+IF(H139=0,0,1)+IF(H158=0,0,1)+IF(H177=0,0,1)+IF(H196=0,0,1)+IF(#REF!=0,0,1)+IF(H233=0,0,1))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mergeCells count="20">
    <mergeCell ref="L44:L45"/>
    <mergeCell ref="L63:L64"/>
    <mergeCell ref="L82:L83"/>
    <mergeCell ref="L158:L159"/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2023-10-13T12:04:28Z</dcterms:modified>
</cp:coreProperties>
</file>